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0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<sst xmlns="http://schemas.openxmlformats.org/spreadsheetml/2006/main" count="30" uniqueCount="28">
  <si>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Uwagi</t>
  </si>
  <si>
    <t>Kod</t>
  </si>
  <si>
    <t>μm</t>
  </si>
  <si>
    <t>System powłokowy                              Nazwa produktu</t>
  </si>
  <si>
    <t>Data:</t>
  </si>
  <si>
    <t>Razem:</t>
  </si>
  <si>
    <t>Konstrukcja stalowa pełnościenna St3 /natrysk bezpowietrzny</t>
  </si>
  <si>
    <t>Dane Techniczne / Właściwości produktu</t>
  </si>
  <si>
    <r>
      <t xml:space="preserve">Szacunkowy teoret koszt wymalowania powierzchni </t>
    </r>
    <r>
      <rPr>
        <b/>
        <sz val="8"/>
        <rFont val="Arial"/>
        <family val="2"/>
      </rPr>
      <t>PLN/</t>
    </r>
    <r>
      <rPr>
        <sz val="8"/>
        <rFont val="Arial"/>
        <family val="2"/>
      </rPr>
      <t>m2</t>
    </r>
  </si>
  <si>
    <t>Wydajość praktyczna [litr/m2]</t>
  </si>
  <si>
    <t>Wsp. do wyliczenia praktycznego zużycia farby*</t>
  </si>
  <si>
    <t>Wydajność teoretyczna                      [m2/l]</t>
  </si>
  <si>
    <t>** można zmieniać grubości powłok na sucho, części składników stałych - zgodnie z kartą techniczną produktu</t>
  </si>
  <si>
    <r>
      <t>P</t>
    </r>
    <r>
      <rPr>
        <b/>
        <sz val="8"/>
        <rFont val="Arial"/>
        <family val="2"/>
      </rPr>
      <t>raktyczny</t>
    </r>
    <r>
      <rPr>
        <sz val="8"/>
        <rFont val="Arial"/>
        <family val="2"/>
      </rPr>
      <t xml:space="preserve"> koszt wymalowania 100 m2 powierzchni </t>
    </r>
    <r>
      <rPr>
        <b/>
        <sz val="8"/>
        <rFont val="Arial"/>
        <family val="2"/>
      </rPr>
      <t>PLN/</t>
    </r>
    <r>
      <rPr>
        <sz val="8"/>
        <rFont val="Arial"/>
        <family val="2"/>
      </rPr>
      <t>m2</t>
    </r>
  </si>
  <si>
    <t xml:space="preserve">* wartosci dot. współczynnika pobrane z tabeli wyliczenia paktycznego zużycia farby </t>
  </si>
  <si>
    <t>1K</t>
  </si>
  <si>
    <r>
      <rPr>
        <b/>
        <sz val="9"/>
        <color indexed="10"/>
        <rFont val="Arial"/>
        <family val="2"/>
      </rPr>
      <t>ZSS**</t>
    </r>
    <r>
      <rPr>
        <sz val="9"/>
        <color indexed="10"/>
        <rFont val="Arial"/>
        <family val="2"/>
      </rPr>
      <t xml:space="preserve"> [%]</t>
    </r>
  </si>
  <si>
    <r>
      <t xml:space="preserve">Cena netto produktu               za 1ltr              </t>
    </r>
    <r>
      <rPr>
        <b/>
        <sz val="9"/>
        <rFont val="Arial"/>
        <family val="2"/>
      </rPr>
      <t>[PLN/1 litr]</t>
    </r>
  </si>
  <si>
    <r>
      <rPr>
        <b/>
        <sz val="9"/>
        <color indexed="10"/>
        <rFont val="Arial"/>
        <family val="2"/>
      </rPr>
      <t>GPS**</t>
    </r>
    <r>
      <rPr>
        <sz val="9"/>
        <color indexed="10"/>
        <rFont val="Arial"/>
        <family val="2"/>
      </rPr>
      <t xml:space="preserve"> [µm]</t>
    </r>
  </si>
  <si>
    <r>
      <t xml:space="preserve">Cena netto za op.          20 litrowe </t>
    </r>
    <r>
      <rPr>
        <b/>
        <sz val="9"/>
        <rFont val="Arial"/>
        <family val="2"/>
      </rPr>
      <t>[PLN]</t>
    </r>
  </si>
  <si>
    <r>
      <rPr>
        <b/>
        <sz val="9"/>
        <color indexed="10"/>
        <rFont val="Arial"/>
        <family val="2"/>
      </rPr>
      <t>GPS</t>
    </r>
    <r>
      <rPr>
        <sz val="9"/>
        <rFont val="Arial"/>
        <family val="0"/>
      </rPr>
      <t xml:space="preserve"> = </t>
    </r>
    <r>
      <rPr>
        <b/>
        <sz val="9"/>
        <rFont val="Arial"/>
        <family val="2"/>
      </rPr>
      <t>G</t>
    </r>
    <r>
      <rPr>
        <sz val="9"/>
        <rFont val="Arial"/>
        <family val="0"/>
      </rPr>
      <t xml:space="preserve">rubość </t>
    </r>
    <r>
      <rPr>
        <b/>
        <sz val="9"/>
        <rFont val="Arial"/>
        <family val="2"/>
      </rPr>
      <t>P</t>
    </r>
    <r>
      <rPr>
        <sz val="9"/>
        <rFont val="Arial"/>
        <family val="0"/>
      </rPr>
      <t xml:space="preserve">owłoki na </t>
    </r>
    <r>
      <rPr>
        <b/>
        <sz val="9"/>
        <rFont val="Arial"/>
        <family val="2"/>
      </rPr>
      <t>S</t>
    </r>
    <r>
      <rPr>
        <sz val="9"/>
        <rFont val="Arial"/>
        <family val="0"/>
      </rPr>
      <t>ucho</t>
    </r>
  </si>
  <si>
    <r>
      <rPr>
        <b/>
        <sz val="9"/>
        <color indexed="10"/>
        <rFont val="Arial"/>
        <family val="2"/>
      </rPr>
      <t>ZSS</t>
    </r>
    <r>
      <rPr>
        <sz val="9"/>
        <rFont val="Arial"/>
        <family val="0"/>
      </rPr>
      <t xml:space="preserve"> = </t>
    </r>
    <r>
      <rPr>
        <b/>
        <sz val="9"/>
        <rFont val="Arial"/>
        <family val="2"/>
      </rPr>
      <t>zawartośc  części stałych objetościowo</t>
    </r>
  </si>
  <si>
    <r>
      <t xml:space="preserve">Ilość litrów farby na           </t>
    </r>
    <r>
      <rPr>
        <b/>
        <sz val="8"/>
        <color indexed="10"/>
        <rFont val="Arial CE"/>
        <family val="0"/>
      </rPr>
      <t xml:space="preserve">100 m2 </t>
    </r>
    <r>
      <rPr>
        <sz val="8"/>
        <color indexed="10"/>
        <rFont val="Arial CE"/>
        <family val="2"/>
      </rPr>
      <t xml:space="preserve">dla            1 warstwy </t>
    </r>
  </si>
  <si>
    <t xml:space="preserve">% </t>
  </si>
  <si>
    <t>Przykładowa tabela do wyliczenia rzeczywistego kosztu wymalowania i ilości farby na 100 m2 powierzchni</t>
  </si>
  <si>
    <t xml:space="preserve">Podkład </t>
  </si>
  <si>
    <t>Międzywarstwa</t>
  </si>
  <si>
    <t>Emalia nawierzchniowa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</si>
</sst>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[$-415]d\ mmmm\ yyyy"/>
    <numFmt numFmtId="169" formatCode="_-* #,##0.000\ _z_ł_-;\-* #,##0.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</numFmts>
  <fonts count="7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0"/>
    </font>
    <font>
      <b/>
      <sz val="9"/>
      <color indexed="10"/>
      <name val="Arial"/>
      <family val="2"/>
    </font>
    <font>
      <b/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0"/>
    </font>
    <font>
      <sz val="10"/>
      <name val="Verdana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9"/>
      <color indexed="12"/>
      <name val="Arial"/>
      <family val="0"/>
    </font>
    <font>
      <sz val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0"/>
    </font>
    <font>
      <b/>
      <sz val="10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10"/>
      <color indexed="36"/>
      <name val="Czcionka tekstu podstawowego"/>
      <family val="0"/>
    </font>
    <font>
      <b/>
      <sz val="8"/>
      <color indexed="10"/>
      <name val="Arial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10"/>
      <color rgb="FFFF0000"/>
      <name val="Czcionka tekstu podstawowego"/>
      <family val="0"/>
    </font>
    <font>
      <b/>
      <sz val="10"/>
      <color theme="7" tint="-0.24997000396251678"/>
      <name val="Czcionka tekstu podstawowego"/>
      <family val="0"/>
    </font>
    <font>
      <b/>
      <sz val="8"/>
      <color rgb="FFFF0000"/>
      <name val="Arial"/>
      <family val="2"/>
    </font>
    <font>
      <sz val="8"/>
      <color rgb="FFFF0000"/>
      <name val="Arial CE"/>
      <family val="2"/>
    </font>
    <font>
      <sz val="8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4FAA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16" borderId="17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16" borderId="27" xfId="0" applyNumberFormat="1" applyFont="1" applyFill="1" applyBorder="1" applyAlignment="1">
      <alignment horizontal="center" vertical="center"/>
    </xf>
    <xf numFmtId="164" fontId="11" fillId="16" borderId="30" xfId="0" applyNumberFormat="1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2" fontId="11" fillId="7" borderId="12" xfId="0" applyNumberFormat="1" applyFont="1" applyFill="1" applyBorder="1" applyAlignment="1">
      <alignment horizontal="center" vertical="center"/>
    </xf>
    <xf numFmtId="0" fontId="61" fillId="0" borderId="2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65" fillId="34" borderId="31" xfId="0" applyFont="1" applyFill="1" applyBorder="1" applyAlignment="1">
      <alignment horizontal="center" vertical="center" wrapText="1"/>
    </xf>
    <xf numFmtId="164" fontId="2" fillId="33" borderId="27" xfId="0" applyNumberFormat="1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2" fontId="11" fillId="35" borderId="27" xfId="0" applyNumberFormat="1" applyFont="1" applyFill="1" applyBorder="1" applyAlignment="1">
      <alignment horizontal="center" vertical="center"/>
    </xf>
    <xf numFmtId="2" fontId="11" fillId="35" borderId="3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6" fillId="0" borderId="0" xfId="0" applyFont="1" applyBorder="1" applyAlignment="1">
      <alignment/>
    </xf>
    <xf numFmtId="0" fontId="66" fillId="35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8" fillId="35" borderId="0" xfId="0" applyFont="1" applyFill="1" applyBorder="1" applyAlignment="1">
      <alignment vertical="center"/>
    </xf>
    <xf numFmtId="0" fontId="68" fillId="35" borderId="0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left" vertical="center"/>
    </xf>
    <xf numFmtId="2" fontId="14" fillId="35" borderId="0" xfId="0" applyNumberFormat="1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170" fontId="62" fillId="36" borderId="27" xfId="42" applyNumberFormat="1" applyFont="1" applyFill="1" applyBorder="1" applyAlignment="1">
      <alignment horizontal="center" vertical="center"/>
    </xf>
    <xf numFmtId="0" fontId="69" fillId="36" borderId="18" xfId="0" applyFont="1" applyFill="1" applyBorder="1" applyAlignment="1">
      <alignment horizontal="center" vertical="center" wrapText="1"/>
    </xf>
    <xf numFmtId="0" fontId="70" fillId="36" borderId="32" xfId="0" applyFont="1" applyFill="1" applyBorder="1" applyAlignment="1">
      <alignment horizontal="center" vertical="center" wrapText="1"/>
    </xf>
    <xf numFmtId="0" fontId="6" fillId="16" borderId="30" xfId="0" applyFont="1" applyFill="1" applyBorder="1" applyAlignment="1">
      <alignment horizontal="center" vertical="center"/>
    </xf>
    <xf numFmtId="0" fontId="71" fillId="34" borderId="30" xfId="0" applyFont="1" applyFill="1" applyBorder="1" applyAlignment="1">
      <alignment horizontal="center" vertical="center" wrapText="1"/>
    </xf>
    <xf numFmtId="0" fontId="65" fillId="35" borderId="30" xfId="0" applyFont="1" applyFill="1" applyBorder="1" applyAlignment="1">
      <alignment horizontal="center" vertical="center" wrapText="1"/>
    </xf>
    <xf numFmtId="164" fontId="63" fillId="35" borderId="20" xfId="0" applyNumberFormat="1" applyFont="1" applyFill="1" applyBorder="1" applyAlignment="1">
      <alignment horizontal="center" vertical="center"/>
    </xf>
    <xf numFmtId="9" fontId="65" fillId="34" borderId="33" xfId="0" applyNumberFormat="1" applyFont="1" applyFill="1" applyBorder="1" applyAlignment="1">
      <alignment horizontal="center" vertical="center" wrapText="1"/>
    </xf>
    <xf numFmtId="9" fontId="65" fillId="34" borderId="3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" fillId="16" borderId="20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5" fillId="16" borderId="35" xfId="0" applyFont="1" applyFill="1" applyBorder="1" applyAlignment="1">
      <alignment horizontal="center" vertical="center" wrapText="1"/>
    </xf>
    <xf numFmtId="0" fontId="5" fillId="16" borderId="36" xfId="0" applyFont="1" applyFill="1" applyBorder="1" applyAlignment="1">
      <alignment horizontal="center" vertical="center" wrapText="1"/>
    </xf>
    <xf numFmtId="0" fontId="5" fillId="16" borderId="3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0</xdr:rowOff>
    </xdr:from>
    <xdr:to>
      <xdr:col>1</xdr:col>
      <xdr:colOff>1914525</xdr:colOff>
      <xdr:row>2</xdr:row>
      <xdr:rowOff>19050</xdr:rowOff>
    </xdr:to>
    <xdr:pic>
      <xdr:nvPicPr>
        <xdr:cNvPr id="1" name="Obraz 2" descr="masti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zoomScalePageLayoutView="0" workbookViewId="0" topLeftCell="A8">
      <selection activeCell="J12" sqref="J12"/>
    </sheetView>
  </sheetViews>
  <sheetFormatPr defaultColWidth="8.796875" defaultRowHeight="14.25"/>
  <cols>
    <col min="1" max="1" width="5.8984375" style="0" customWidth="1"/>
    <col min="2" max="2" width="22.8984375" style="0" customWidth="1"/>
    <col min="3" max="3" width="6.3984375" style="0" customWidth="1"/>
    <col min="4" max="4" width="5.5" style="0" customWidth="1"/>
    <col min="5" max="5" width="8.09765625" style="0" customWidth="1"/>
    <col min="6" max="7" width="8.5" style="0" customWidth="1"/>
    <col min="8" max="8" width="9.19921875" style="0" customWidth="1"/>
    <col min="11" max="11" width="9.69921875" style="0" customWidth="1"/>
    <col min="12" max="12" width="9" style="42" customWidth="1"/>
    <col min="13" max="13" width="13.3984375" style="0" customWidth="1"/>
  </cols>
  <sheetData>
    <row r="1" ht="14.25"/>
    <row r="2" s="14" customFormat="1" ht="18">
      <c r="L2" s="41"/>
    </row>
    <row r="3" s="14" customFormat="1" ht="18">
      <c r="L3" s="41"/>
    </row>
    <row r="4" spans="1:13" s="14" customFormat="1" ht="18">
      <c r="A4" s="81" t="s">
        <v>24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4.25" customHeight="1">
      <c r="A5" s="16"/>
      <c r="B5" s="22"/>
      <c r="C5" s="1"/>
      <c r="D5" s="16"/>
      <c r="E5" s="16"/>
      <c r="F5" s="16"/>
      <c r="G5" s="16"/>
      <c r="H5" s="16"/>
      <c r="I5" s="16"/>
      <c r="J5" s="16"/>
      <c r="K5" s="16"/>
      <c r="L5" s="16"/>
      <c r="M5" s="20"/>
    </row>
    <row r="6" spans="1:13" ht="20.25" customHeight="1" thickBot="1">
      <c r="A6" s="18"/>
      <c r="B6" s="19"/>
      <c r="C6" s="17" t="s">
        <v>20</v>
      </c>
      <c r="D6" s="18"/>
      <c r="E6" s="18"/>
      <c r="F6" s="18"/>
      <c r="G6" s="17" t="s">
        <v>21</v>
      </c>
      <c r="H6" s="18"/>
      <c r="I6" s="17"/>
      <c r="J6" s="1"/>
      <c r="K6" s="1"/>
      <c r="L6" s="1"/>
      <c r="M6" s="20"/>
    </row>
    <row r="7" spans="1:13" s="1" customFormat="1" ht="35.25" customHeight="1" thickBot="1">
      <c r="A7" s="84" t="s">
        <v>7</v>
      </c>
      <c r="B7" s="85"/>
      <c r="C7" s="85"/>
      <c r="D7" s="85"/>
      <c r="E7" s="86"/>
      <c r="F7" s="82" t="s">
        <v>6</v>
      </c>
      <c r="G7" s="83"/>
      <c r="H7" s="83"/>
      <c r="I7" s="83"/>
      <c r="J7" s="83"/>
      <c r="K7" s="83"/>
      <c r="L7" s="83"/>
      <c r="M7" s="75" t="s">
        <v>0</v>
      </c>
    </row>
    <row r="8" spans="1:13" s="1" customFormat="1" ht="68.25" thickBot="1">
      <c r="A8" s="29" t="s">
        <v>1</v>
      </c>
      <c r="B8" s="30" t="s">
        <v>3</v>
      </c>
      <c r="C8" s="48" t="s">
        <v>18</v>
      </c>
      <c r="D8" s="48" t="s">
        <v>16</v>
      </c>
      <c r="E8" s="37" t="s">
        <v>11</v>
      </c>
      <c r="F8" s="38" t="s">
        <v>9</v>
      </c>
      <c r="G8" s="40" t="s">
        <v>10</v>
      </c>
      <c r="H8" s="57" t="s">
        <v>8</v>
      </c>
      <c r="I8" s="45" t="s">
        <v>17</v>
      </c>
      <c r="J8" s="54" t="s">
        <v>19</v>
      </c>
      <c r="K8" s="39" t="s">
        <v>13</v>
      </c>
      <c r="L8" s="74" t="s">
        <v>22</v>
      </c>
      <c r="M8" s="55" t="s">
        <v>23</v>
      </c>
    </row>
    <row r="9" spans="1:13" s="1" customFormat="1" ht="13.5" customHeight="1" thickBot="1">
      <c r="A9" s="32">
        <v>1</v>
      </c>
      <c r="B9" s="33">
        <v>2</v>
      </c>
      <c r="C9" s="33">
        <v>3</v>
      </c>
      <c r="D9" s="49">
        <v>4</v>
      </c>
      <c r="E9" s="34">
        <v>5</v>
      </c>
      <c r="F9" s="32">
        <v>6</v>
      </c>
      <c r="G9" s="35">
        <v>11</v>
      </c>
      <c r="H9" s="58">
        <v>9</v>
      </c>
      <c r="I9" s="46">
        <v>7</v>
      </c>
      <c r="J9" s="53">
        <v>11</v>
      </c>
      <c r="K9" s="36">
        <v>12</v>
      </c>
      <c r="L9" s="73">
        <v>13</v>
      </c>
      <c r="M9" s="76">
        <v>14</v>
      </c>
    </row>
    <row r="10" spans="1:13" s="1" customFormat="1" ht="27.75" customHeight="1">
      <c r="A10" s="7" t="s">
        <v>15</v>
      </c>
      <c r="B10" s="5" t="s">
        <v>25</v>
      </c>
      <c r="C10" s="6">
        <v>50</v>
      </c>
      <c r="D10" s="51">
        <v>62</v>
      </c>
      <c r="E10" s="23">
        <f>D10*10/C10</f>
        <v>12.4</v>
      </c>
      <c r="F10" s="28">
        <f>1/E10*G10</f>
        <v>0.12096774193548387</v>
      </c>
      <c r="G10" s="31">
        <v>1.5</v>
      </c>
      <c r="H10" s="59">
        <f>1/E10*I10</f>
        <v>1.6129032258064515</v>
      </c>
      <c r="I10" s="47">
        <v>20</v>
      </c>
      <c r="J10" s="56">
        <f>I10*20</f>
        <v>400</v>
      </c>
      <c r="K10" s="43">
        <f>F10*I10*100</f>
        <v>241.93548387096774</v>
      </c>
      <c r="L10" s="72">
        <f>PRODUCT(F10*100)</f>
        <v>12.096774193548388</v>
      </c>
      <c r="M10" s="80">
        <v>0.2</v>
      </c>
    </row>
    <row r="11" spans="1:13" s="1" customFormat="1" ht="30.75" customHeight="1">
      <c r="A11" s="8" t="s">
        <v>15</v>
      </c>
      <c r="B11" s="71" t="s">
        <v>26</v>
      </c>
      <c r="C11" s="2">
        <v>50</v>
      </c>
      <c r="D11" s="50">
        <v>68</v>
      </c>
      <c r="E11" s="23">
        <f>D11*10/C11</f>
        <v>13.6</v>
      </c>
      <c r="F11" s="28">
        <f>1/E11*G11</f>
        <v>0.11029411764705882</v>
      </c>
      <c r="G11" s="26">
        <v>1.5</v>
      </c>
      <c r="H11" s="59">
        <f>1/E11*I11</f>
        <v>1.6176470588235294</v>
      </c>
      <c r="I11" s="47">
        <v>22</v>
      </c>
      <c r="J11" s="56">
        <f>I11*20</f>
        <v>440</v>
      </c>
      <c r="K11" s="43">
        <f>F11*I11*100</f>
        <v>242.6470588235294</v>
      </c>
      <c r="L11" s="72">
        <f>PRODUCT(F11*100)</f>
        <v>11.029411764705882</v>
      </c>
      <c r="M11" s="80">
        <v>0</v>
      </c>
    </row>
    <row r="12" spans="1:13" ht="34.5" customHeight="1" thickBot="1">
      <c r="A12" s="9" t="s">
        <v>15</v>
      </c>
      <c r="B12" s="3" t="s">
        <v>27</v>
      </c>
      <c r="C12" s="4">
        <v>50</v>
      </c>
      <c r="D12" s="52">
        <v>58</v>
      </c>
      <c r="E12" s="24">
        <f>D12*10/C12</f>
        <v>11.6</v>
      </c>
      <c r="F12" s="28">
        <f>1/E12*G12</f>
        <v>0.12931034482758622</v>
      </c>
      <c r="G12" s="27">
        <v>1.5</v>
      </c>
      <c r="H12" s="59">
        <f>1/E12*I12</f>
        <v>2.1551724137931036</v>
      </c>
      <c r="I12" s="47">
        <v>25</v>
      </c>
      <c r="J12" s="56">
        <f>I12*20</f>
        <v>500</v>
      </c>
      <c r="K12" s="43">
        <f>F12*I12*100</f>
        <v>323.2758620689655</v>
      </c>
      <c r="L12" s="72">
        <f>PRODUCT(F12*100)</f>
        <v>12.931034482758621</v>
      </c>
      <c r="M12" s="79">
        <v>0.5</v>
      </c>
    </row>
    <row r="13" spans="1:13" s="1" customFormat="1" ht="22.5" customHeight="1" thickBot="1">
      <c r="A13" s="10"/>
      <c r="B13" s="11" t="s">
        <v>5</v>
      </c>
      <c r="C13" s="11">
        <f>SUM(C10:C12)</f>
        <v>150</v>
      </c>
      <c r="D13" s="11" t="s">
        <v>2</v>
      </c>
      <c r="E13" s="12"/>
      <c r="F13" s="13"/>
      <c r="G13" s="13"/>
      <c r="H13" s="60"/>
      <c r="I13" s="15"/>
      <c r="J13" s="25"/>
      <c r="K13" s="44"/>
      <c r="L13" s="78"/>
      <c r="M13" s="77"/>
    </row>
    <row r="14" spans="1:13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s="61" customFormat="1" ht="14.25">
      <c r="A15" s="69" t="s">
        <v>4</v>
      </c>
      <c r="B15" s="7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s="61" customFormat="1" ht="14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s="62" customFormat="1" ht="12.75">
      <c r="A17" s="66" t="s">
        <v>14</v>
      </c>
      <c r="B17" s="66"/>
      <c r="C17" s="66"/>
      <c r="D17" s="66"/>
      <c r="E17" s="66"/>
      <c r="F17" s="66"/>
      <c r="G17" s="67"/>
      <c r="H17" s="68"/>
      <c r="I17" s="63"/>
      <c r="J17" s="63"/>
      <c r="K17" s="63"/>
      <c r="L17" s="63"/>
      <c r="M17" s="63"/>
    </row>
    <row r="18" spans="1:13" s="62" customFormat="1" ht="12.75">
      <c r="A18" s="65" t="s">
        <v>12</v>
      </c>
      <c r="B18" s="65"/>
      <c r="C18" s="65"/>
      <c r="D18" s="65"/>
      <c r="E18" s="65"/>
      <c r="F18" s="65"/>
      <c r="G18" s="65"/>
      <c r="H18" s="65"/>
      <c r="I18" s="65"/>
      <c r="J18" s="64"/>
      <c r="K18" s="64"/>
      <c r="L18" s="64"/>
      <c r="M18" s="64"/>
    </row>
    <row r="19" spans="1:13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sheetProtection/>
  <mergeCells count="3">
    <mergeCell ref="A4:M4"/>
    <mergeCell ref="F7:L7"/>
    <mergeCell ref="A7:E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Przedsiębiorstwo Usługowe M.A.Lewandowski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</dc:creator>
  <cp:keywords/>
  <dc:description/>
  <cp:lastModifiedBy>MASTIK</cp:lastModifiedBy>
  <cp:lastPrinted>2011-05-24T15:45:54Z</cp:lastPrinted>
  <dcterms:created xsi:type="dcterms:W3CDTF">2011-02-04T08:39:01Z</dcterms:created>
  <dcterms:modified xsi:type="dcterms:W3CDTF">2011-06-09T10:03:25Z</dcterms:modified>
  <cp:category/>
  <cp:version/>
  <cp:contentType/>
  <cp:contentStatus/>
</cp:coreProperties>
</file>